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6" yWindow="732" windowWidth="13092" windowHeight="8772"/>
  </bookViews>
  <sheets>
    <sheet name="Отопление" sheetId="10" r:id="rId1"/>
    <sheet name="Ведомость" sheetId="11" r:id="rId2"/>
  </sheets>
  <calcPr calcId="145621" refMode="R1C1"/>
</workbook>
</file>

<file path=xl/calcChain.xml><?xml version="1.0" encoding="utf-8"?>
<calcChain xmlns="http://schemas.openxmlformats.org/spreadsheetml/2006/main">
  <c r="I18" i="11" l="1"/>
  <c r="H18" i="11"/>
  <c r="L5" i="11"/>
  <c r="I5" i="11"/>
  <c r="H5" i="11"/>
  <c r="F5" i="11"/>
  <c r="C18" i="11"/>
  <c r="C5" i="11"/>
  <c r="B18" i="11"/>
  <c r="B5" i="11"/>
  <c r="C19" i="10" l="1"/>
  <c r="B19" i="10"/>
</calcChain>
</file>

<file path=xl/sharedStrings.xml><?xml version="1.0" encoding="utf-8"?>
<sst xmlns="http://schemas.openxmlformats.org/spreadsheetml/2006/main" count="52" uniqueCount="43">
  <si>
    <t>с 08.12.2017</t>
  </si>
  <si>
    <t>Отопление</t>
  </si>
  <si>
    <t>ГВС</t>
  </si>
  <si>
    <t>Цена за 1 Гк</t>
  </si>
  <si>
    <t>Поставили на сумму</t>
  </si>
  <si>
    <t>Цена за 1 Гк:</t>
  </si>
  <si>
    <t>Всего на сумму:</t>
  </si>
  <si>
    <t>Плюс стоимость ХВС для ГВС</t>
  </si>
  <si>
    <t>Период</t>
  </si>
  <si>
    <t>Общая сумма потребления (отопление + 21 м3 ГВС):</t>
  </si>
  <si>
    <t>(с момента установки общедомовых приборов учета)</t>
  </si>
  <si>
    <t xml:space="preserve">Ведомость поставки теплового ресурса по отоплению и ГВС на Неделина 20 </t>
  </si>
  <si>
    <t>Горячее водоснабжение</t>
  </si>
  <si>
    <t>Итого за декабрь 2017</t>
  </si>
  <si>
    <t>Гкал</t>
  </si>
  <si>
    <t>Ввод</t>
  </si>
  <si>
    <t>Обратка</t>
  </si>
  <si>
    <t>Потери</t>
  </si>
  <si>
    <t>Прошло тонн</t>
  </si>
  <si>
    <t>Итого за 2018 год</t>
  </si>
  <si>
    <t>поставлено Гк на дом:</t>
  </si>
  <si>
    <t>35459,56 рублей</t>
  </si>
  <si>
    <t>Ведомость поставки и начисления за тепловой ресурс                                               декабрь 2017-январь 2019 на Неделина 20</t>
  </si>
  <si>
    <t>Итого потребление Гк:</t>
  </si>
  <si>
    <t>до 24 января 2019</t>
  </si>
  <si>
    <t>До марта (январь-февраль) 2018 года площадь жилых помещений дома была 17963,6 м2</t>
  </si>
  <si>
    <t>С марта 2018 года площадь жилых помещений дома стала 18045,9 м2</t>
  </si>
  <si>
    <t>Всего по квартире 52 поставлено ресурса по отоплению на сумму: 26651 рублей 61 коп</t>
  </si>
  <si>
    <t>30220,10 рублей</t>
  </si>
  <si>
    <t>30908,06 рубля</t>
  </si>
  <si>
    <t xml:space="preserve">декабрь 2017-февраль 2018 (883,958 / 17963,6) х 82,2* = 4,045 Гкал х 2634,69 = 10657,12 руб </t>
  </si>
  <si>
    <t xml:space="preserve">март - декабрь 2018 (1224,873 / 18045,9) х 82,2* = 5,58 Гкал х 2634,69 = 14701,57 руб </t>
  </si>
  <si>
    <t>Начислено за отопление*</t>
  </si>
  <si>
    <t>Начислено за ГВС*</t>
  </si>
  <si>
    <t>Итого: ООО "Теплоцентраль" по квартире 52 начислила на 4551 рублей 50 копеек больше фактического потребления</t>
  </si>
  <si>
    <t>январь 2019 года (269,727 / 18045,9) х 82,2* = 1,229 Гкал х 2679,35 = 3292,92 рублей</t>
  </si>
  <si>
    <t>4,5 столбцы заполняем самостоятельно, из своих квитанций</t>
  </si>
  <si>
    <t>Цена 1 м3 ГВС с учетом стоимости 1 м3 ХВС для ГВС   - до октября 2018 года 202,69 рубля</t>
  </si>
  <si>
    <t>Цена 1 м3 ГВС с учетом стоимости 1 м3 ХВС для ГВС-с ноября до декабря 2018 - 203,75 руб</t>
  </si>
  <si>
    <t>Цена 1 м3 ГВС с учетом стоимости 1 м3 ХВС для ГВС - с января 2019 - 207,2 руб</t>
  </si>
  <si>
    <t>Потребление кв 52 на сумму:</t>
  </si>
  <si>
    <t>* отмечена площадь квартиры. Поставив площадь своей квартиры получите сумму, которая должна была быть начислена по отоплению. По ГВС потребление умножаем на цену, получаем сумму (при этом учитываем что цена на ГВС трижды за год менялась)</t>
  </si>
  <si>
    <t xml:space="preserve"> Умножаем 0,01494016224 Гкал на 1 м2 жилого помещения, получаем потребление за январь 2019 года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</si>
</sst>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19]mmmm\ yyyy;@"/>
  </numFmts>
  <fonts count="6" x14ac:knownFonts="1">
    <font>
      <sz val="10"/>
      <color rgb="FF000000"/>
      <name val="Arial"/>
    </font>
    <font>
      <sz val="10"/>
      <color rgb="FF000000"/>
      <name val="Arial"/>
      <family val="2"/>
      <charset val="204"/>
    </font>
    <font>
      <sz val="14"/>
      <color rgb="FF000000"/>
      <name val="Arial"/>
      <family val="2"/>
      <charset val="204"/>
    </font>
    <font>
      <b/>
      <sz val="8"/>
      <color rgb="FF000000"/>
      <name val="Arial"/>
      <family val="2"/>
      <charset val="204"/>
    </font>
    <font>
      <b/>
      <sz val="10"/>
      <color rgb="FF000000"/>
      <name val="Arial"/>
      <family val="2"/>
      <charset val="204"/>
    </font>
    <font>
      <b/>
      <sz val="12"/>
      <color rgb="FF000000"/>
      <name val="Arial"/>
      <family val="2"/>
      <charset val="204"/>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s>
  <cellStyleXfs count="1">
    <xf numFmtId="0" fontId="0" fillId="0" borderId="0"/>
  </cellStyleXfs>
  <cellXfs count="49">
    <xf numFmtId="0" fontId="0" fillId="0" borderId="0" xfId="0" applyFont="1" applyAlignment="1"/>
    <xf numFmtId="0" fontId="0" fillId="0" borderId="0" xfId="0" applyFont="1" applyAlignme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Border="1" applyAlignment="1">
      <alignment horizontal="center"/>
    </xf>
    <xf numFmtId="164" fontId="0" fillId="0" borderId="1" xfId="0" applyNumberFormat="1" applyFont="1" applyBorder="1" applyAlignment="1">
      <alignment horizontal="center" vertical="center"/>
    </xf>
    <xf numFmtId="0" fontId="0" fillId="0" borderId="1" xfId="0" applyFont="1" applyBorder="1" applyAlignment="1"/>
    <xf numFmtId="164" fontId="0" fillId="0" borderId="1" xfId="0" applyNumberFormat="1" applyFont="1" applyBorder="1" applyAlignment="1"/>
    <xf numFmtId="164" fontId="1" fillId="0" borderId="1" xfId="0" applyNumberFormat="1" applyFont="1" applyBorder="1" applyAlignment="1">
      <alignment horizontal="center" vertical="center"/>
    </xf>
    <xf numFmtId="164" fontId="1" fillId="0" borderId="1" xfId="0" applyNumberFormat="1" applyFont="1" applyBorder="1" applyAlignment="1">
      <alignment vertical="center"/>
    </xf>
    <xf numFmtId="0" fontId="1" fillId="0" borderId="1" xfId="0" applyFont="1" applyBorder="1" applyAlignment="1">
      <alignment horizontal="center" vertical="center" wrapText="1"/>
    </xf>
    <xf numFmtId="0" fontId="0" fillId="0" borderId="1" xfId="0" applyFont="1" applyBorder="1" applyAlignment="1">
      <alignment horizontal="center" vertical="center"/>
    </xf>
    <xf numFmtId="0" fontId="1" fillId="0" borderId="1" xfId="0" applyFont="1" applyBorder="1" applyAlignment="1">
      <alignment horizontal="center" vertical="center"/>
    </xf>
    <xf numFmtId="0" fontId="0" fillId="0" borderId="1" xfId="0" applyFont="1" applyBorder="1" applyAlignment="1">
      <alignment vertical="center"/>
    </xf>
    <xf numFmtId="164" fontId="0" fillId="0" borderId="0" xfId="0" applyNumberFormat="1" applyFont="1" applyAlignment="1"/>
    <xf numFmtId="0" fontId="0" fillId="0" borderId="0" xfId="0" applyFont="1" applyAlignment="1"/>
    <xf numFmtId="0" fontId="0" fillId="0" borderId="1" xfId="0" applyFont="1" applyBorder="1" applyAlignment="1">
      <alignment horizontal="center" vertical="center"/>
    </xf>
    <xf numFmtId="0" fontId="4" fillId="0" borderId="0" xfId="0" applyFont="1" applyAlignment="1"/>
    <xf numFmtId="164" fontId="3" fillId="0" borderId="1" xfId="0" applyNumberFormat="1"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center" vertical="center"/>
    </xf>
    <xf numFmtId="164" fontId="4" fillId="0" borderId="1" xfId="0" applyNumberFormat="1" applyFont="1" applyBorder="1" applyAlignment="1">
      <alignment horizontal="center" vertical="center"/>
    </xf>
    <xf numFmtId="0" fontId="4" fillId="0" borderId="0" xfId="0" applyFont="1" applyAlignment="1">
      <alignment horizontal="center" vertical="center" wrapText="1"/>
    </xf>
    <xf numFmtId="0" fontId="1" fillId="0" borderId="0" xfId="0" applyFont="1" applyAlignment="1"/>
    <xf numFmtId="0" fontId="0" fillId="0" borderId="0" xfId="0" applyFont="1" applyAlignment="1"/>
    <xf numFmtId="0" fontId="1" fillId="0" borderId="1" xfId="0" applyFont="1" applyBorder="1" applyAlignment="1">
      <alignment horizontal="center"/>
    </xf>
    <xf numFmtId="0" fontId="0" fillId="0" borderId="1" xfId="0" applyFont="1" applyBorder="1" applyAlignment="1">
      <alignment horizontal="center"/>
    </xf>
    <xf numFmtId="0" fontId="1" fillId="0" borderId="1" xfId="0" applyFont="1" applyBorder="1" applyAlignment="1">
      <alignment horizontal="center" vertical="center"/>
    </xf>
    <xf numFmtId="0" fontId="0" fillId="0" borderId="1" xfId="0" applyFont="1" applyBorder="1" applyAlignment="1">
      <alignment horizontal="center" vertical="center"/>
    </xf>
    <xf numFmtId="164" fontId="1" fillId="0" borderId="1" xfId="0" applyNumberFormat="1" applyFont="1" applyBorder="1" applyAlignment="1">
      <alignment vertical="center"/>
    </xf>
    <xf numFmtId="0" fontId="0" fillId="0" borderId="1" xfId="0" applyFont="1" applyBorder="1" applyAlignment="1">
      <alignment vertical="center"/>
    </xf>
    <xf numFmtId="0" fontId="1" fillId="0" borderId="2" xfId="0" applyFont="1" applyBorder="1" applyAlignment="1">
      <alignment horizontal="center"/>
    </xf>
    <xf numFmtId="0" fontId="0" fillId="0" borderId="2" xfId="0" applyFont="1" applyBorder="1" applyAlignment="1">
      <alignment horizontal="center"/>
    </xf>
    <xf numFmtId="0" fontId="2" fillId="0" borderId="0" xfId="0" applyFont="1" applyAlignment="1">
      <alignment horizontal="center" vertical="center"/>
    </xf>
    <xf numFmtId="0" fontId="1"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6" xfId="0" applyFont="1" applyBorder="1" applyAlignment="1">
      <alignment horizontal="center" vertical="center"/>
    </xf>
    <xf numFmtId="0" fontId="1" fillId="0" borderId="5" xfId="0" applyFont="1" applyBorder="1" applyAlignment="1">
      <alignment horizontal="center" vertical="center"/>
    </xf>
    <xf numFmtId="0" fontId="0" fillId="0" borderId="2" xfId="0" applyFont="1" applyBorder="1" applyAlignment="1"/>
    <xf numFmtId="0" fontId="1" fillId="0" borderId="0" xfId="0" applyFont="1" applyAlignment="1">
      <alignment vertical="center"/>
    </xf>
    <xf numFmtId="0" fontId="0" fillId="0" borderId="0" xfId="0" applyFont="1" applyAlignment="1">
      <alignment vertical="center"/>
    </xf>
    <xf numFmtId="0" fontId="4" fillId="0" borderId="0" xfId="0" applyFont="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Font="1" applyAlignment="1">
      <alignment wrapText="1"/>
    </xf>
    <xf numFmtId="0" fontId="5" fillId="0" borderId="0" xfId="0" applyFont="1" applyAlignment="1">
      <alignment vertical="center" wrapText="1"/>
    </xf>
    <xf numFmtId="0" fontId="0" fillId="0" borderId="1" xfId="0" applyNumberFormat="1" applyFont="1" applyBorder="1" applyAlignment="1">
      <alignment horizontal="center" vertical="center"/>
    </xf>
    <xf numFmtId="0" fontId="1" fillId="0" borderId="7" xfId="0" applyFont="1" applyBorder="1" applyAlignment="1"/>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tabSelected="1" topLeftCell="A13" workbookViewId="0">
      <selection activeCell="F23" sqref="F23"/>
    </sheetView>
  </sheetViews>
  <sheetFormatPr defaultRowHeight="13.2" x14ac:dyDescent="0.25"/>
  <cols>
    <col min="1" max="1" width="25.5546875" customWidth="1"/>
    <col min="2" max="3" width="12.77734375" customWidth="1"/>
    <col min="4" max="5" width="15.77734375" customWidth="1"/>
  </cols>
  <sheetData>
    <row r="1" spans="1:5" ht="37.799999999999997" customHeight="1" x14ac:dyDescent="0.25">
      <c r="A1" s="23" t="s">
        <v>22</v>
      </c>
      <c r="B1" s="23"/>
      <c r="C1" s="23"/>
      <c r="D1" s="23"/>
      <c r="E1" s="25"/>
    </row>
    <row r="2" spans="1:5" x14ac:dyDescent="0.25">
      <c r="A2" s="32" t="s">
        <v>10</v>
      </c>
      <c r="B2" s="33"/>
      <c r="C2" s="33"/>
      <c r="D2" s="33"/>
      <c r="E2" s="39"/>
    </row>
    <row r="3" spans="1:5" x14ac:dyDescent="0.25">
      <c r="A3" s="4" t="s">
        <v>8</v>
      </c>
      <c r="B3" s="26" t="s">
        <v>20</v>
      </c>
      <c r="C3" s="27"/>
      <c r="D3" s="35" t="s">
        <v>32</v>
      </c>
      <c r="E3" s="35" t="s">
        <v>33</v>
      </c>
    </row>
    <row r="4" spans="1:5" x14ac:dyDescent="0.25">
      <c r="A4" s="5" t="s">
        <v>0</v>
      </c>
      <c r="B4" s="5" t="s">
        <v>1</v>
      </c>
      <c r="C4" s="5" t="s">
        <v>2</v>
      </c>
      <c r="D4" s="36"/>
      <c r="E4" s="36"/>
    </row>
    <row r="5" spans="1:5" s="2" customFormat="1" ht="19.95" customHeight="1" x14ac:dyDescent="0.25">
      <c r="A5" s="47">
        <v>1</v>
      </c>
      <c r="B5" s="47">
        <v>2</v>
      </c>
      <c r="C5" s="47">
        <v>3</v>
      </c>
      <c r="D5" s="47">
        <v>4</v>
      </c>
      <c r="E5" s="47">
        <v>5</v>
      </c>
    </row>
    <row r="6" spans="1:5" s="2" customFormat="1" ht="19.95" customHeight="1" x14ac:dyDescent="0.25">
      <c r="A6" s="6">
        <v>43070</v>
      </c>
      <c r="B6" s="3">
        <v>194.649</v>
      </c>
      <c r="C6" s="3">
        <v>112.21299999999999</v>
      </c>
      <c r="D6" s="3">
        <v>3248.57</v>
      </c>
      <c r="E6" s="17">
        <v>405.4</v>
      </c>
    </row>
    <row r="7" spans="1:5" s="2" customFormat="1" ht="19.95" customHeight="1" x14ac:dyDescent="0.25">
      <c r="A7" s="6">
        <v>43101</v>
      </c>
      <c r="B7" s="3">
        <v>332.37099999999998</v>
      </c>
      <c r="C7" s="3">
        <v>154.33500000000001</v>
      </c>
      <c r="D7" s="3">
        <v>2865.67</v>
      </c>
      <c r="E7" s="17">
        <v>2556.0100000000002</v>
      </c>
    </row>
    <row r="8" spans="1:5" s="2" customFormat="1" ht="19.95" customHeight="1" x14ac:dyDescent="0.25">
      <c r="A8" s="6">
        <v>43132</v>
      </c>
      <c r="B8" s="3">
        <v>356.93799999999999</v>
      </c>
      <c r="C8" s="3">
        <v>142.11500000000001</v>
      </c>
      <c r="D8" s="3">
        <v>3537.45</v>
      </c>
      <c r="E8" s="17">
        <v>2635.07</v>
      </c>
    </row>
    <row r="9" spans="1:5" s="2" customFormat="1" ht="19.95" customHeight="1" x14ac:dyDescent="0.25">
      <c r="A9" s="6">
        <v>43160</v>
      </c>
      <c r="B9" s="3">
        <v>325.80399999999997</v>
      </c>
      <c r="C9" s="3">
        <v>157.232</v>
      </c>
      <c r="D9" s="3">
        <v>4176.2299999999996</v>
      </c>
      <c r="E9" s="17">
        <v>-1621.58</v>
      </c>
    </row>
    <row r="10" spans="1:5" s="2" customFormat="1" ht="19.95" customHeight="1" x14ac:dyDescent="0.25">
      <c r="A10" s="6">
        <v>43191</v>
      </c>
      <c r="B10" s="3">
        <v>133.126</v>
      </c>
      <c r="C10" s="3">
        <v>139.77799999999999</v>
      </c>
      <c r="D10" s="3">
        <v>2651.27</v>
      </c>
      <c r="E10" s="17">
        <v>202.7</v>
      </c>
    </row>
    <row r="11" spans="1:5" s="2" customFormat="1" ht="19.95" customHeight="1" x14ac:dyDescent="0.25">
      <c r="A11" s="6">
        <v>43221</v>
      </c>
      <c r="B11" s="3">
        <v>0</v>
      </c>
      <c r="C11" s="3">
        <v>70.918000000000006</v>
      </c>
      <c r="D11" s="3">
        <v>600.59</v>
      </c>
      <c r="E11" s="17">
        <v>202.7</v>
      </c>
    </row>
    <row r="12" spans="1:5" s="2" customFormat="1" ht="19.95" customHeight="1" x14ac:dyDescent="0.25">
      <c r="A12" s="6">
        <v>43252</v>
      </c>
      <c r="B12" s="3">
        <v>2.7E-2</v>
      </c>
      <c r="C12" s="3">
        <v>123.518</v>
      </c>
      <c r="D12" s="3">
        <v>0</v>
      </c>
      <c r="E12" s="17">
        <v>202.7</v>
      </c>
    </row>
    <row r="13" spans="1:5" s="2" customFormat="1" ht="19.95" customHeight="1" x14ac:dyDescent="0.25">
      <c r="A13" s="6">
        <v>43282</v>
      </c>
      <c r="B13" s="3">
        <v>0</v>
      </c>
      <c r="C13" s="3">
        <v>119.983</v>
      </c>
      <c r="D13" s="3">
        <v>0</v>
      </c>
      <c r="E13" s="17">
        <v>202.7</v>
      </c>
    </row>
    <row r="14" spans="1:5" s="2" customFormat="1" ht="19.95" customHeight="1" x14ac:dyDescent="0.25">
      <c r="A14" s="6">
        <v>43313</v>
      </c>
      <c r="B14" s="3">
        <v>0</v>
      </c>
      <c r="C14" s="3">
        <v>120.07299999999999</v>
      </c>
      <c r="D14" s="3">
        <v>0</v>
      </c>
      <c r="E14" s="17">
        <v>3445.86</v>
      </c>
    </row>
    <row r="15" spans="1:5" s="2" customFormat="1" ht="19.95" customHeight="1" x14ac:dyDescent="0.25">
      <c r="A15" s="6">
        <v>43344</v>
      </c>
      <c r="B15" s="3">
        <v>0</v>
      </c>
      <c r="C15" s="3">
        <v>123.977</v>
      </c>
      <c r="D15" s="3">
        <v>0</v>
      </c>
      <c r="E15" s="17">
        <v>-3243.16</v>
      </c>
    </row>
    <row r="16" spans="1:5" s="2" customFormat="1" ht="19.95" customHeight="1" x14ac:dyDescent="0.25">
      <c r="A16" s="6">
        <v>43374</v>
      </c>
      <c r="B16" s="3">
        <v>167.74199999999999</v>
      </c>
      <c r="C16" s="3">
        <v>138.578</v>
      </c>
      <c r="D16" s="3">
        <v>791.76</v>
      </c>
      <c r="E16" s="17">
        <v>203.75</v>
      </c>
    </row>
    <row r="17" spans="1:18" s="2" customFormat="1" ht="19.95" customHeight="1" x14ac:dyDescent="0.25">
      <c r="A17" s="6">
        <v>43405</v>
      </c>
      <c r="B17" s="3">
        <v>272.976</v>
      </c>
      <c r="C17" s="3">
        <v>145.01</v>
      </c>
      <c r="D17" s="3">
        <v>3136.39</v>
      </c>
      <c r="E17" s="17">
        <v>203.75</v>
      </c>
    </row>
    <row r="18" spans="1:18" s="2" customFormat="1" ht="19.95" customHeight="1" x14ac:dyDescent="0.25">
      <c r="A18" s="6">
        <v>43435</v>
      </c>
      <c r="B18" s="3">
        <v>325.19799999999998</v>
      </c>
      <c r="C18" s="3">
        <v>158.339</v>
      </c>
      <c r="D18" s="3">
        <v>3068.14</v>
      </c>
      <c r="E18" s="17">
        <v>203.75</v>
      </c>
    </row>
    <row r="19" spans="1:18" s="2" customFormat="1" ht="19.95" customHeight="1" x14ac:dyDescent="0.25">
      <c r="A19" s="9" t="s">
        <v>23</v>
      </c>
      <c r="B19" s="3">
        <f>SUM(B6:B18)</f>
        <v>2108.8309999999997</v>
      </c>
      <c r="C19" s="3">
        <f>SUM(C6:C18)</f>
        <v>1706.0690000000002</v>
      </c>
      <c r="D19" s="3"/>
      <c r="E19" s="17"/>
    </row>
    <row r="20" spans="1:18" s="2" customFormat="1" ht="19.95" customHeight="1" x14ac:dyDescent="0.25">
      <c r="A20" s="9" t="s">
        <v>3</v>
      </c>
      <c r="B20" s="3">
        <v>2634.69</v>
      </c>
      <c r="C20" s="3">
        <v>2634.69</v>
      </c>
      <c r="D20" s="3"/>
      <c r="E20" s="17"/>
    </row>
    <row r="21" spans="1:18" s="2" customFormat="1" ht="19.95" customHeight="1" x14ac:dyDescent="0.25">
      <c r="A21" s="9" t="s">
        <v>4</v>
      </c>
      <c r="B21" s="17">
        <v>5556115.9500000002</v>
      </c>
      <c r="C21" s="17">
        <v>4494962.9400000004</v>
      </c>
      <c r="D21" s="17"/>
      <c r="E21" s="17"/>
    </row>
    <row r="22" spans="1:18" s="16" customFormat="1" ht="19.95" customHeight="1" x14ac:dyDescent="0.25">
      <c r="A22" s="9" t="s">
        <v>24</v>
      </c>
      <c r="B22" s="17">
        <v>269.72699999999998</v>
      </c>
      <c r="C22" s="17">
        <v>121.023</v>
      </c>
      <c r="D22" s="17">
        <v>5576.64</v>
      </c>
      <c r="E22" s="17">
        <v>207.2</v>
      </c>
      <c r="F22" s="48" t="s">
        <v>42</v>
      </c>
      <c r="G22" s="25"/>
      <c r="H22" s="25"/>
      <c r="I22" s="25"/>
      <c r="J22" s="25"/>
      <c r="K22" s="25"/>
      <c r="L22" s="25"/>
      <c r="M22" s="25"/>
      <c r="N22" s="25"/>
      <c r="O22" s="25"/>
      <c r="P22" s="25"/>
      <c r="Q22" s="25"/>
      <c r="R22" s="25"/>
    </row>
    <row r="23" spans="1:18" s="16" customFormat="1" ht="19.95" customHeight="1" x14ac:dyDescent="0.25">
      <c r="A23" s="9" t="s">
        <v>5</v>
      </c>
      <c r="B23" s="17">
        <v>2679.35</v>
      </c>
      <c r="C23" s="17">
        <v>2679.35</v>
      </c>
      <c r="D23" s="17"/>
      <c r="E23" s="17"/>
    </row>
    <row r="24" spans="1:18" s="16" customFormat="1" ht="19.95" customHeight="1" x14ac:dyDescent="0.25">
      <c r="A24" s="9" t="s">
        <v>4</v>
      </c>
      <c r="B24" s="17">
        <v>722693.04</v>
      </c>
      <c r="C24" s="17">
        <v>324262.96999999997</v>
      </c>
      <c r="D24" s="17"/>
      <c r="E24" s="17"/>
    </row>
    <row r="25" spans="1:18" ht="19.95" customHeight="1" x14ac:dyDescent="0.25">
      <c r="A25" s="10" t="s">
        <v>40</v>
      </c>
      <c r="B25" s="3">
        <v>26651.61</v>
      </c>
      <c r="C25" s="3">
        <v>3568.49</v>
      </c>
      <c r="D25" s="17">
        <v>29652.71</v>
      </c>
      <c r="E25" s="17">
        <v>5806.85</v>
      </c>
    </row>
    <row r="26" spans="1:18" s="1" customFormat="1" ht="19.95" customHeight="1" x14ac:dyDescent="0.25">
      <c r="A26" s="10" t="s">
        <v>6</v>
      </c>
      <c r="B26" s="28" t="s">
        <v>28</v>
      </c>
      <c r="C26" s="29"/>
      <c r="D26" s="38" t="s">
        <v>21</v>
      </c>
      <c r="E26" s="37"/>
    </row>
    <row r="27" spans="1:18" ht="19.95" customHeight="1" x14ac:dyDescent="0.25">
      <c r="A27" s="30" t="s">
        <v>7</v>
      </c>
      <c r="B27" s="31"/>
      <c r="C27" s="3">
        <v>687.96</v>
      </c>
      <c r="D27" s="7"/>
      <c r="E27" s="7"/>
    </row>
    <row r="28" spans="1:18" ht="40.049999999999997" customHeight="1" x14ac:dyDescent="0.25">
      <c r="A28" s="11" t="s">
        <v>9</v>
      </c>
      <c r="B28" s="28" t="s">
        <v>29</v>
      </c>
      <c r="C28" s="29"/>
      <c r="D28" s="38" t="s">
        <v>21</v>
      </c>
      <c r="E28" s="37"/>
    </row>
    <row r="30" spans="1:18" s="1" customFormat="1" ht="19.95" customHeight="1" x14ac:dyDescent="0.25">
      <c r="A30" s="40" t="s">
        <v>37</v>
      </c>
      <c r="B30" s="41"/>
      <c r="C30" s="41"/>
      <c r="D30" s="41"/>
      <c r="E30" s="41"/>
    </row>
    <row r="31" spans="1:18" s="1" customFormat="1" ht="19.95" customHeight="1" x14ac:dyDescent="0.25">
      <c r="A31" s="40" t="s">
        <v>38</v>
      </c>
      <c r="B31" s="41"/>
      <c r="C31" s="41"/>
      <c r="D31" s="41"/>
      <c r="E31" s="41"/>
    </row>
    <row r="32" spans="1:18" s="1" customFormat="1" ht="19.95" customHeight="1" x14ac:dyDescent="0.25">
      <c r="A32" s="40" t="s">
        <v>39</v>
      </c>
      <c r="B32" s="41"/>
      <c r="C32" s="41"/>
      <c r="D32" s="41"/>
      <c r="E32" s="41"/>
    </row>
    <row r="33" spans="1:5" s="1" customFormat="1" ht="19.95" customHeight="1" x14ac:dyDescent="0.25">
      <c r="A33" s="40" t="s">
        <v>25</v>
      </c>
      <c r="B33" s="41"/>
      <c r="C33" s="41"/>
      <c r="D33" s="41"/>
      <c r="E33" s="41"/>
    </row>
    <row r="34" spans="1:5" s="1" customFormat="1" ht="19.95" customHeight="1" x14ac:dyDescent="0.25">
      <c r="A34" s="40" t="s">
        <v>26</v>
      </c>
      <c r="B34" s="41"/>
      <c r="C34" s="41"/>
      <c r="D34" s="41"/>
      <c r="E34" s="41"/>
    </row>
    <row r="35" spans="1:5" s="1" customFormat="1" ht="19.95" customHeight="1" x14ac:dyDescent="0.25">
      <c r="A35" s="40" t="s">
        <v>30</v>
      </c>
      <c r="B35" s="41"/>
      <c r="C35" s="41"/>
      <c r="D35" s="41"/>
      <c r="E35" s="41"/>
    </row>
    <row r="36" spans="1:5" s="1" customFormat="1" ht="19.95" customHeight="1" x14ac:dyDescent="0.25">
      <c r="A36" s="40" t="s">
        <v>31</v>
      </c>
      <c r="B36" s="41"/>
      <c r="C36" s="41"/>
      <c r="D36" s="41"/>
      <c r="E36" s="41"/>
    </row>
    <row r="37" spans="1:5" s="1" customFormat="1" ht="19.95" customHeight="1" x14ac:dyDescent="0.25">
      <c r="A37" s="40" t="s">
        <v>35</v>
      </c>
      <c r="B37" s="41"/>
      <c r="C37" s="41"/>
      <c r="D37" s="41"/>
      <c r="E37" s="41"/>
    </row>
    <row r="38" spans="1:5" s="43" customFormat="1" ht="19.95" customHeight="1" x14ac:dyDescent="0.25">
      <c r="A38" s="42" t="s">
        <v>27</v>
      </c>
      <c r="B38" s="42"/>
      <c r="C38" s="42"/>
      <c r="D38" s="42"/>
      <c r="E38" s="42"/>
    </row>
    <row r="40" spans="1:5" ht="37.799999999999997" customHeight="1" x14ac:dyDescent="0.25">
      <c r="A40" s="46" t="s">
        <v>34</v>
      </c>
      <c r="B40" s="46"/>
      <c r="C40" s="46"/>
      <c r="D40" s="46"/>
      <c r="E40" s="46"/>
    </row>
    <row r="42" spans="1:5" ht="39" customHeight="1" x14ac:dyDescent="0.25">
      <c r="A42" s="44" t="s">
        <v>41</v>
      </c>
      <c r="B42" s="45"/>
      <c r="C42" s="45"/>
      <c r="D42" s="45"/>
      <c r="E42" s="45"/>
    </row>
    <row r="44" spans="1:5" x14ac:dyDescent="0.25">
      <c r="A44" s="24" t="s">
        <v>36</v>
      </c>
      <c r="B44" s="25"/>
      <c r="C44" s="25"/>
      <c r="D44" s="25"/>
      <c r="E44" s="25"/>
    </row>
  </sheetData>
  <mergeCells count="23">
    <mergeCell ref="A40:E40"/>
    <mergeCell ref="A42:E42"/>
    <mergeCell ref="A44:E44"/>
    <mergeCell ref="A31:E31"/>
    <mergeCell ref="F22:R22"/>
    <mergeCell ref="A33:E33"/>
    <mergeCell ref="A34:E34"/>
    <mergeCell ref="A35:E35"/>
    <mergeCell ref="A37:E37"/>
    <mergeCell ref="A38:E38"/>
    <mergeCell ref="A36:E36"/>
    <mergeCell ref="B3:C3"/>
    <mergeCell ref="B26:C26"/>
    <mergeCell ref="A27:B27"/>
    <mergeCell ref="B28:C28"/>
    <mergeCell ref="D3:D4"/>
    <mergeCell ref="D26:E26"/>
    <mergeCell ref="D28:E28"/>
    <mergeCell ref="A32:E32"/>
    <mergeCell ref="A30:E30"/>
    <mergeCell ref="A1:E1"/>
    <mergeCell ref="A2:E2"/>
    <mergeCell ref="E3:E4"/>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workbookViewId="0">
      <selection activeCell="P5" sqref="P5"/>
    </sheetView>
  </sheetViews>
  <sheetFormatPr defaultRowHeight="13.2" x14ac:dyDescent="0.25"/>
  <cols>
    <col min="1" max="1" width="19.109375" customWidth="1"/>
    <col min="2" max="2" width="11.6640625" customWidth="1"/>
    <col min="3" max="3" width="11.77734375" customWidth="1"/>
    <col min="8" max="8" width="10.33203125" customWidth="1"/>
    <col min="9" max="9" width="12.21875" customWidth="1"/>
  </cols>
  <sheetData>
    <row r="1" spans="1:12" ht="47.4" customHeight="1" x14ac:dyDescent="0.25">
      <c r="A1" s="34" t="s">
        <v>11</v>
      </c>
      <c r="B1" s="34"/>
      <c r="C1" s="34"/>
      <c r="D1" s="34"/>
      <c r="E1" s="34"/>
      <c r="F1" s="34"/>
      <c r="G1" s="34"/>
      <c r="H1" s="34"/>
      <c r="I1" s="34"/>
      <c r="J1" s="34"/>
      <c r="K1" s="34"/>
      <c r="L1" s="34"/>
    </row>
    <row r="2" spans="1:12" ht="25.2" customHeight="1" x14ac:dyDescent="0.25">
      <c r="A2" s="9" t="s">
        <v>8</v>
      </c>
      <c r="B2" s="13" t="s">
        <v>14</v>
      </c>
      <c r="C2" s="13" t="s">
        <v>18</v>
      </c>
      <c r="D2" s="13" t="s">
        <v>15</v>
      </c>
      <c r="E2" s="13" t="s">
        <v>16</v>
      </c>
      <c r="F2" s="13" t="s">
        <v>17</v>
      </c>
      <c r="G2" s="12"/>
      <c r="H2" s="13" t="s">
        <v>14</v>
      </c>
      <c r="I2" s="13" t="s">
        <v>18</v>
      </c>
      <c r="J2" s="13" t="s">
        <v>15</v>
      </c>
      <c r="K2" s="13" t="s">
        <v>16</v>
      </c>
      <c r="L2" s="13" t="s">
        <v>17</v>
      </c>
    </row>
    <row r="3" spans="1:12" ht="19.95" customHeight="1" x14ac:dyDescent="0.25">
      <c r="A3" s="12"/>
      <c r="B3" s="28" t="s">
        <v>1</v>
      </c>
      <c r="C3" s="29"/>
      <c r="D3" s="29"/>
      <c r="E3" s="29"/>
      <c r="F3" s="29"/>
      <c r="G3" s="14"/>
      <c r="H3" s="28" t="s">
        <v>12</v>
      </c>
      <c r="I3" s="29"/>
      <c r="J3" s="29"/>
      <c r="K3" s="29"/>
      <c r="L3" s="29"/>
    </row>
    <row r="4" spans="1:12" ht="19.95" customHeight="1" x14ac:dyDescent="0.25">
      <c r="A4" s="6">
        <v>43070</v>
      </c>
      <c r="B4" s="12">
        <v>194.649</v>
      </c>
      <c r="C4" s="12">
        <v>32671.22</v>
      </c>
      <c r="D4" s="12">
        <v>50.8</v>
      </c>
      <c r="E4" s="12">
        <v>44.9</v>
      </c>
      <c r="F4" s="12">
        <v>5.9</v>
      </c>
      <c r="G4" s="12"/>
      <c r="H4" s="12">
        <v>112.21299999999999</v>
      </c>
      <c r="I4" s="12">
        <v>9479.0400000000009</v>
      </c>
      <c r="J4" s="12">
        <v>61.3</v>
      </c>
      <c r="K4" s="12">
        <v>55</v>
      </c>
      <c r="L4" s="12">
        <v>6.3</v>
      </c>
    </row>
    <row r="5" spans="1:12" s="18" customFormat="1" ht="33.6" customHeight="1" x14ac:dyDescent="0.25">
      <c r="A5" s="19" t="s">
        <v>13</v>
      </c>
      <c r="B5" s="21">
        <f>SUM(B4)</f>
        <v>194.649</v>
      </c>
      <c r="C5" s="21">
        <f>SUM(C4)</f>
        <v>32671.22</v>
      </c>
      <c r="D5" s="20"/>
      <c r="E5" s="20"/>
      <c r="F5" s="21">
        <f>SUM(F4)</f>
        <v>5.9</v>
      </c>
      <c r="G5" s="20"/>
      <c r="H5" s="21">
        <f>SUM(H4)</f>
        <v>112.21299999999999</v>
      </c>
      <c r="I5" s="21">
        <f>SUM(I4)</f>
        <v>9479.0400000000009</v>
      </c>
      <c r="J5" s="20"/>
      <c r="K5" s="20"/>
      <c r="L5" s="21">
        <f>SUM(L4)</f>
        <v>6.3</v>
      </c>
    </row>
    <row r="6" spans="1:12" ht="19.95" customHeight="1" x14ac:dyDescent="0.25">
      <c r="A6" s="6">
        <v>43101</v>
      </c>
      <c r="B6" s="12">
        <v>332.37099999999998</v>
      </c>
      <c r="C6" s="12">
        <v>43819.34</v>
      </c>
      <c r="D6" s="12">
        <v>57.1</v>
      </c>
      <c r="E6" s="12">
        <v>49.5</v>
      </c>
      <c r="F6" s="12">
        <v>7.6</v>
      </c>
      <c r="G6" s="12"/>
      <c r="H6" s="12">
        <v>154.33500000000001</v>
      </c>
      <c r="I6" s="12">
        <v>12766.33</v>
      </c>
      <c r="J6" s="12">
        <v>61.5</v>
      </c>
      <c r="K6" s="12">
        <v>55.2</v>
      </c>
      <c r="L6" s="12">
        <v>6.3</v>
      </c>
    </row>
    <row r="7" spans="1:12" ht="19.95" customHeight="1" x14ac:dyDescent="0.25">
      <c r="A7" s="6">
        <v>43132</v>
      </c>
      <c r="B7" s="12">
        <v>356.93799999999999</v>
      </c>
      <c r="C7" s="12">
        <v>38863.629999999997</v>
      </c>
      <c r="D7" s="12">
        <v>63</v>
      </c>
      <c r="E7" s="12">
        <v>53.8</v>
      </c>
      <c r="F7" s="12">
        <v>9.1999999999999993</v>
      </c>
      <c r="G7" s="12"/>
      <c r="H7" s="12">
        <v>142.11500000000001</v>
      </c>
      <c r="I7" s="12">
        <v>11508.22</v>
      </c>
      <c r="J7" s="12">
        <v>61.5</v>
      </c>
      <c r="K7" s="12">
        <v>55.2</v>
      </c>
      <c r="L7" s="12">
        <v>6.3</v>
      </c>
    </row>
    <row r="8" spans="1:12" ht="19.95" customHeight="1" x14ac:dyDescent="0.25">
      <c r="A8" s="6">
        <v>43160</v>
      </c>
      <c r="B8" s="12">
        <v>352.80399999999997</v>
      </c>
      <c r="C8" s="12">
        <v>41856.550000000003</v>
      </c>
      <c r="D8" s="12">
        <v>57</v>
      </c>
      <c r="E8" s="12">
        <v>49.2</v>
      </c>
      <c r="F8" s="12">
        <v>7.8</v>
      </c>
      <c r="G8" s="12"/>
      <c r="H8" s="12">
        <v>157.232</v>
      </c>
      <c r="I8" s="12">
        <v>12583.21</v>
      </c>
      <c r="J8" s="12">
        <v>60.7</v>
      </c>
      <c r="K8" s="12">
        <v>54.4</v>
      </c>
      <c r="L8" s="12">
        <v>6.3</v>
      </c>
    </row>
    <row r="9" spans="1:12" ht="19.95" customHeight="1" x14ac:dyDescent="0.25">
      <c r="A9" s="6">
        <v>43191</v>
      </c>
      <c r="B9" s="12">
        <v>133.126</v>
      </c>
      <c r="C9" s="12">
        <v>29430.14</v>
      </c>
      <c r="D9" s="12">
        <v>44.6</v>
      </c>
      <c r="E9" s="12">
        <v>40.1</v>
      </c>
      <c r="F9" s="12">
        <v>4.5</v>
      </c>
      <c r="G9" s="12"/>
      <c r="H9" s="12">
        <v>139.77799999999999</v>
      </c>
      <c r="I9" s="12">
        <v>8762.8700000000008</v>
      </c>
      <c r="J9" s="12">
        <v>61.5</v>
      </c>
      <c r="K9" s="12">
        <v>53.7</v>
      </c>
      <c r="L9" s="12">
        <v>8</v>
      </c>
    </row>
    <row r="10" spans="1:12" ht="19.95" customHeight="1" x14ac:dyDescent="0.25">
      <c r="A10" s="6">
        <v>43221</v>
      </c>
      <c r="B10" s="12">
        <v>0</v>
      </c>
      <c r="C10" s="12">
        <v>0</v>
      </c>
      <c r="D10" s="12">
        <v>0</v>
      </c>
      <c r="E10" s="12">
        <v>0</v>
      </c>
      <c r="F10" s="12">
        <v>0</v>
      </c>
      <c r="G10" s="12"/>
      <c r="H10" s="12">
        <v>70.918000000000006</v>
      </c>
      <c r="I10" s="12">
        <v>4456.45</v>
      </c>
      <c r="J10" s="12">
        <v>63</v>
      </c>
      <c r="K10" s="12">
        <v>53.9</v>
      </c>
      <c r="L10" s="12">
        <v>9.1</v>
      </c>
    </row>
    <row r="11" spans="1:12" ht="19.95" customHeight="1" x14ac:dyDescent="0.25">
      <c r="A11" s="6">
        <v>43252</v>
      </c>
      <c r="B11" s="12">
        <v>2.7E-2</v>
      </c>
      <c r="C11" s="12">
        <v>4.5599999999999996</v>
      </c>
      <c r="D11" s="12">
        <v>25.6</v>
      </c>
      <c r="E11" s="12">
        <v>19.7</v>
      </c>
      <c r="F11" s="12">
        <v>6</v>
      </c>
      <c r="G11" s="12"/>
      <c r="H11" s="12">
        <v>123.518</v>
      </c>
      <c r="I11" s="12">
        <v>7908.44</v>
      </c>
      <c r="J11" s="12">
        <v>62.9</v>
      </c>
      <c r="K11" s="12">
        <v>54</v>
      </c>
      <c r="L11" s="12">
        <v>8.9</v>
      </c>
    </row>
    <row r="12" spans="1:12" ht="19.95" customHeight="1" x14ac:dyDescent="0.25">
      <c r="A12" s="6">
        <v>43282</v>
      </c>
      <c r="B12" s="12">
        <v>0</v>
      </c>
      <c r="C12" s="12">
        <v>0</v>
      </c>
      <c r="D12" s="12">
        <v>0</v>
      </c>
      <c r="E12" s="12">
        <v>0</v>
      </c>
      <c r="F12" s="12">
        <v>0</v>
      </c>
      <c r="G12" s="12"/>
      <c r="H12" s="12">
        <v>119.983</v>
      </c>
      <c r="I12" s="12">
        <v>8102.59</v>
      </c>
      <c r="J12" s="12">
        <v>63.4</v>
      </c>
      <c r="K12" s="12">
        <v>54.7</v>
      </c>
      <c r="L12" s="12">
        <v>8.6999999999999993</v>
      </c>
    </row>
    <row r="13" spans="1:12" ht="19.95" customHeight="1" x14ac:dyDescent="0.25">
      <c r="A13" s="6">
        <v>43313</v>
      </c>
      <c r="B13" s="12">
        <v>0</v>
      </c>
      <c r="C13" s="12">
        <v>0</v>
      </c>
      <c r="D13" s="12">
        <v>0</v>
      </c>
      <c r="E13" s="12">
        <v>0</v>
      </c>
      <c r="F13" s="12">
        <v>0</v>
      </c>
      <c r="G13" s="12"/>
      <c r="H13" s="12">
        <v>120.07299999999999</v>
      </c>
      <c r="I13" s="12">
        <v>8107.76</v>
      </c>
      <c r="J13" s="12">
        <v>63.5</v>
      </c>
      <c r="K13" s="12">
        <v>54.8</v>
      </c>
      <c r="L13" s="12">
        <v>8.6999999999999993</v>
      </c>
    </row>
    <row r="14" spans="1:12" ht="19.95" customHeight="1" x14ac:dyDescent="0.25">
      <c r="A14" s="6">
        <v>43344</v>
      </c>
      <c r="B14" s="12">
        <v>0</v>
      </c>
      <c r="C14" s="12">
        <v>0</v>
      </c>
      <c r="D14" s="12">
        <v>0</v>
      </c>
      <c r="E14" s="12">
        <v>0</v>
      </c>
      <c r="F14" s="12">
        <v>0</v>
      </c>
      <c r="G14" s="12"/>
      <c r="H14" s="12">
        <v>123.977</v>
      </c>
      <c r="I14" s="12">
        <v>7980.3</v>
      </c>
      <c r="J14" s="12">
        <v>62.5</v>
      </c>
      <c r="K14" s="12">
        <v>53.7</v>
      </c>
      <c r="L14" s="12">
        <v>8.8000000000000007</v>
      </c>
    </row>
    <row r="15" spans="1:12" ht="19.95" customHeight="1" x14ac:dyDescent="0.25">
      <c r="A15" s="6">
        <v>43374</v>
      </c>
      <c r="B15" s="12">
        <v>167.74199999999999</v>
      </c>
      <c r="C15" s="12">
        <v>28653.81</v>
      </c>
      <c r="D15" s="12">
        <v>46.6</v>
      </c>
      <c r="E15" s="12">
        <v>40.799999999999997</v>
      </c>
      <c r="F15" s="12">
        <v>5.8</v>
      </c>
      <c r="G15" s="12"/>
      <c r="H15" s="12">
        <v>138.578</v>
      </c>
      <c r="I15" s="12">
        <v>7793.18</v>
      </c>
      <c r="J15" s="12">
        <v>62</v>
      </c>
      <c r="K15" s="12">
        <v>53</v>
      </c>
      <c r="L15" s="12">
        <v>9</v>
      </c>
    </row>
    <row r="16" spans="1:12" ht="19.95" customHeight="1" x14ac:dyDescent="0.25">
      <c r="A16" s="6">
        <v>43405</v>
      </c>
      <c r="B16" s="12">
        <v>272.976</v>
      </c>
      <c r="C16" s="12">
        <v>30795.73</v>
      </c>
      <c r="D16" s="12">
        <v>54.7</v>
      </c>
      <c r="E16" s="12">
        <v>45.8</v>
      </c>
      <c r="F16" s="12">
        <v>8.8000000000000007</v>
      </c>
      <c r="G16" s="12"/>
      <c r="H16" s="12">
        <v>145.01</v>
      </c>
      <c r="I16" s="12">
        <v>8078.27</v>
      </c>
      <c r="J16" s="12">
        <v>60.7</v>
      </c>
      <c r="K16" s="12">
        <v>51.8</v>
      </c>
      <c r="L16" s="12">
        <v>8.9</v>
      </c>
    </row>
    <row r="17" spans="1:12" ht="19.95" customHeight="1" x14ac:dyDescent="0.25">
      <c r="A17" s="6">
        <v>43435</v>
      </c>
      <c r="B17" s="12">
        <v>325.19799999999998</v>
      </c>
      <c r="C17" s="12">
        <v>31325.45</v>
      </c>
      <c r="D17" s="12">
        <v>57.5</v>
      </c>
      <c r="E17" s="12">
        <v>47.1</v>
      </c>
      <c r="F17" s="12">
        <v>10.4</v>
      </c>
      <c r="G17" s="12"/>
      <c r="H17" s="12">
        <v>158.339</v>
      </c>
      <c r="I17" s="12">
        <v>8366.91</v>
      </c>
      <c r="J17" s="12">
        <v>61.5</v>
      </c>
      <c r="K17" s="12">
        <v>51.9</v>
      </c>
      <c r="L17" s="12">
        <v>9.5</v>
      </c>
    </row>
    <row r="18" spans="1:12" s="18" customFormat="1" ht="31.8" customHeight="1" x14ac:dyDescent="0.25">
      <c r="A18" s="22" t="s">
        <v>19</v>
      </c>
      <c r="B18" s="21">
        <f>SUM(B6:B17)</f>
        <v>1941.1819999999998</v>
      </c>
      <c r="C18" s="21">
        <f>SUM(C6:C17)</f>
        <v>244749.21000000002</v>
      </c>
      <c r="D18" s="21"/>
      <c r="E18" s="21"/>
      <c r="F18" s="21">
        <v>7.5</v>
      </c>
      <c r="G18" s="21"/>
      <c r="H18" s="21">
        <f>SUM(H6:H17)</f>
        <v>1593.8560000000002</v>
      </c>
      <c r="I18" s="21">
        <f>SUM(I6:I17)</f>
        <v>106414.53000000001</v>
      </c>
      <c r="J18" s="21"/>
      <c r="K18" s="21"/>
      <c r="L18" s="21">
        <v>8.1999999999999993</v>
      </c>
    </row>
    <row r="19" spans="1:12" ht="19.95" customHeight="1" x14ac:dyDescent="0.25">
      <c r="A19" s="6">
        <v>43466</v>
      </c>
      <c r="B19" s="12">
        <v>347.38900000000001</v>
      </c>
      <c r="C19" s="12">
        <v>30831.279999999999</v>
      </c>
      <c r="D19" s="12">
        <v>60.3</v>
      </c>
      <c r="E19" s="12">
        <v>49</v>
      </c>
      <c r="F19" s="12">
        <v>11.3</v>
      </c>
      <c r="G19" s="12"/>
      <c r="H19" s="12">
        <v>157.239</v>
      </c>
      <c r="I19" s="12">
        <v>8267.7000000000007</v>
      </c>
      <c r="J19" s="12">
        <v>62.1</v>
      </c>
      <c r="K19" s="12">
        <v>52.5</v>
      </c>
      <c r="L19" s="12">
        <v>9.6</v>
      </c>
    </row>
    <row r="20" spans="1:12" ht="19.95" customHeight="1" x14ac:dyDescent="0.25">
      <c r="A20" s="6">
        <v>43497</v>
      </c>
      <c r="B20" s="7"/>
      <c r="C20" s="7"/>
      <c r="D20" s="7"/>
      <c r="E20" s="7"/>
      <c r="F20" s="7"/>
      <c r="G20" s="7"/>
      <c r="H20" s="7"/>
      <c r="I20" s="7"/>
      <c r="J20" s="7"/>
      <c r="K20" s="7"/>
      <c r="L20" s="7"/>
    </row>
    <row r="21" spans="1:12" ht="19.95" customHeight="1" x14ac:dyDescent="0.25">
      <c r="A21" s="6">
        <v>43525</v>
      </c>
      <c r="B21" s="7"/>
      <c r="C21" s="7"/>
      <c r="D21" s="7"/>
      <c r="E21" s="7"/>
      <c r="F21" s="7"/>
      <c r="G21" s="7"/>
      <c r="H21" s="7"/>
      <c r="I21" s="7"/>
      <c r="J21" s="7"/>
      <c r="K21" s="7"/>
      <c r="L21" s="7"/>
    </row>
    <row r="22" spans="1:12" ht="19.95" customHeight="1" x14ac:dyDescent="0.25">
      <c r="A22" s="6">
        <v>43556</v>
      </c>
      <c r="B22" s="7"/>
      <c r="C22" s="7"/>
      <c r="D22" s="7"/>
      <c r="E22" s="7"/>
      <c r="F22" s="7"/>
      <c r="G22" s="7"/>
      <c r="H22" s="7"/>
      <c r="I22" s="7"/>
      <c r="J22" s="7"/>
      <c r="K22" s="7"/>
      <c r="L22" s="7"/>
    </row>
    <row r="23" spans="1:12" ht="19.95" customHeight="1" x14ac:dyDescent="0.25">
      <c r="A23" s="6">
        <v>43586</v>
      </c>
      <c r="B23" s="7"/>
      <c r="C23" s="7"/>
      <c r="D23" s="7"/>
      <c r="E23" s="7"/>
      <c r="F23" s="7"/>
      <c r="G23" s="7"/>
      <c r="H23" s="7"/>
      <c r="I23" s="7"/>
      <c r="J23" s="7"/>
      <c r="K23" s="7"/>
      <c r="L23" s="7"/>
    </row>
    <row r="24" spans="1:12" ht="19.95" customHeight="1" x14ac:dyDescent="0.25">
      <c r="A24" s="6">
        <v>43617</v>
      </c>
      <c r="B24" s="7"/>
      <c r="C24" s="7"/>
      <c r="D24" s="7"/>
      <c r="E24" s="7"/>
      <c r="F24" s="7"/>
      <c r="G24" s="7"/>
      <c r="H24" s="7"/>
      <c r="I24" s="7"/>
      <c r="J24" s="7"/>
      <c r="K24" s="7"/>
      <c r="L24" s="7"/>
    </row>
    <row r="25" spans="1:12" ht="19.95" customHeight="1" x14ac:dyDescent="0.25">
      <c r="A25" s="6">
        <v>43647</v>
      </c>
      <c r="B25" s="7"/>
      <c r="C25" s="7"/>
      <c r="D25" s="7"/>
      <c r="E25" s="7"/>
      <c r="F25" s="7"/>
      <c r="G25" s="7"/>
      <c r="H25" s="7"/>
      <c r="I25" s="7"/>
      <c r="J25" s="7"/>
      <c r="K25" s="7"/>
      <c r="L25" s="7"/>
    </row>
    <row r="26" spans="1:12" ht="19.95" customHeight="1" x14ac:dyDescent="0.25">
      <c r="A26" s="8"/>
      <c r="B26" s="7"/>
      <c r="C26" s="7"/>
      <c r="D26" s="7"/>
      <c r="E26" s="7"/>
      <c r="F26" s="7"/>
      <c r="G26" s="7"/>
      <c r="H26" s="7"/>
      <c r="I26" s="7"/>
      <c r="J26" s="7"/>
      <c r="K26" s="7"/>
      <c r="L26" s="7"/>
    </row>
    <row r="27" spans="1:12" ht="19.95" customHeight="1" x14ac:dyDescent="0.25">
      <c r="A27" s="8"/>
      <c r="B27" s="7"/>
      <c r="C27" s="7"/>
      <c r="D27" s="7"/>
      <c r="E27" s="7"/>
      <c r="F27" s="7"/>
      <c r="G27" s="7"/>
      <c r="H27" s="7"/>
      <c r="I27" s="7"/>
      <c r="J27" s="7"/>
      <c r="K27" s="7"/>
      <c r="L27" s="7"/>
    </row>
    <row r="28" spans="1:12" ht="19.95" customHeight="1" x14ac:dyDescent="0.25">
      <c r="A28" s="8"/>
      <c r="B28" s="7"/>
      <c r="C28" s="7"/>
      <c r="D28" s="7"/>
      <c r="E28" s="7"/>
      <c r="F28" s="7"/>
      <c r="G28" s="7"/>
      <c r="H28" s="7"/>
      <c r="I28" s="7"/>
      <c r="J28" s="7"/>
      <c r="K28" s="7"/>
      <c r="L28" s="7"/>
    </row>
    <row r="29" spans="1:12" ht="19.95" customHeight="1" x14ac:dyDescent="0.25">
      <c r="A29" s="8"/>
      <c r="B29" s="7"/>
      <c r="C29" s="7"/>
      <c r="D29" s="7"/>
      <c r="E29" s="7"/>
      <c r="F29" s="7"/>
      <c r="G29" s="7"/>
      <c r="H29" s="7"/>
      <c r="I29" s="7"/>
      <c r="J29" s="7"/>
      <c r="K29" s="7"/>
      <c r="L29" s="7"/>
    </row>
    <row r="30" spans="1:12" ht="19.95" customHeight="1" x14ac:dyDescent="0.25">
      <c r="A30" s="15"/>
    </row>
    <row r="31" spans="1:12" ht="19.95" customHeight="1" x14ac:dyDescent="0.25"/>
    <row r="32" spans="1:12" ht="19.95" customHeight="1" x14ac:dyDescent="0.25"/>
    <row r="33" ht="19.95" customHeight="1" x14ac:dyDescent="0.25"/>
    <row r="34" ht="19.95" customHeight="1" x14ac:dyDescent="0.25"/>
    <row r="35" ht="19.95" customHeight="1" x14ac:dyDescent="0.25"/>
  </sheetData>
  <mergeCells count="3">
    <mergeCell ref="B3:F3"/>
    <mergeCell ref="A1:L1"/>
    <mergeCell ref="H3:L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Отопление</vt:lpstr>
      <vt:lpstr>Ведомость</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Сабов Виктор Золтанович</dc:creator>
  <cp:lastModifiedBy>Дмитрий</cp:lastModifiedBy>
  <cp:lastPrinted>2018-03-05T13:22:13Z</cp:lastPrinted>
  <dcterms:created xsi:type="dcterms:W3CDTF">2015-07-13T09:09:28Z</dcterms:created>
  <dcterms:modified xsi:type="dcterms:W3CDTF">2019-02-04T10:13:00Z</dcterms:modified>
</cp:coreProperties>
</file>